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52.54.102\Volume_1\Обмен\Эконом обмен\Трушкова\Оценка программ\Отчеты 2025\культура\"/>
    </mc:Choice>
  </mc:AlternateContent>
  <bookViews>
    <workbookView xWindow="0" yWindow="0" windowWidth="28800" windowHeight="11730"/>
  </bookViews>
  <sheets>
    <sheet name="Tabelle1" sheetId="1" r:id="rId1"/>
  </sheets>
  <definedNames>
    <definedName name="_xlnm._FilterDatabase" localSheetId="0" hidden="1">Tabelle1!$A$1:$A$62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" l="1"/>
  <c r="J56" i="1" l="1"/>
  <c r="J55" i="1"/>
  <c r="J54" i="1"/>
  <c r="J50" i="1"/>
  <c r="J49" i="1"/>
  <c r="J38" i="1"/>
  <c r="J39" i="1"/>
  <c r="J40" i="1"/>
  <c r="J37" i="1"/>
  <c r="J26" i="1"/>
  <c r="J24" i="1"/>
  <c r="J25" i="1"/>
  <c r="J23" i="1"/>
  <c r="J18" i="1"/>
  <c r="J8" i="1"/>
  <c r="J53" i="1"/>
  <c r="J47" i="1"/>
  <c r="J29" i="1"/>
  <c r="J30" i="1"/>
  <c r="J19" i="1"/>
  <c r="J20" i="1"/>
  <c r="J11" i="1"/>
  <c r="J9" i="1"/>
  <c r="J10" i="1"/>
  <c r="J12" i="1"/>
  <c r="J15" i="1"/>
</calcChain>
</file>

<file path=xl/sharedStrings.xml><?xml version="1.0" encoding="utf-8"?>
<sst xmlns="http://schemas.openxmlformats.org/spreadsheetml/2006/main" count="126" uniqueCount="106">
  <si>
    <t>Таблица 2. Сведения о степени выполнения мероприятий подпрограмм муниципальной программы</t>
  </si>
  <si>
    <t>N п/п</t>
  </si>
  <si>
    <t>Наименование мероприятий подпрограмм, показателей (индикаторов)</t>
  </si>
  <si>
    <t>Ответственный исполнитель</t>
  </si>
  <si>
    <t>Плановый срок</t>
  </si>
  <si>
    <t>Фактический срок</t>
  </si>
  <si>
    <t>Непосредственные результаты</t>
  </si>
  <si>
    <t>Степень исполнения, % (для граф 8,9)</t>
  </si>
  <si>
    <t>Проблемы, возникшие в ходе реализации мероприятия &lt;*&gt;</t>
  </si>
  <si>
    <t>начала реализации</t>
  </si>
  <si>
    <t>окончания реализации</t>
  </si>
  <si>
    <t>запланированные значения</t>
  </si>
  <si>
    <t>достигнутые значения</t>
  </si>
  <si>
    <t>Подпрограмма муниципальной программы 1 «Развитие библиотечного обслуживания населения»</t>
  </si>
  <si>
    <t>Непосредственный результат 1.1.</t>
  </si>
  <si>
    <t>Количество библиографических записей в сводном электронном каталоге библиотек Тоншаевского муниципального округа</t>
  </si>
  <si>
    <t>Непосредственный результат 1.2.</t>
  </si>
  <si>
    <t>Количество публичных библиотек подключенных к информационно-телекоммуникационной сети Интернет в общем количестве библиотек Тоншаевского муниципального округа</t>
  </si>
  <si>
    <t>Непосредственный результат 1.3.</t>
  </si>
  <si>
    <t>Количество человек, охваченных библиотечным обслуживанием</t>
  </si>
  <si>
    <t>Основное мероприятие 1.1</t>
  </si>
  <si>
    <t>Обеспечение выполнения муниципального задания МУК «МЦБС» Тоншаевского муниципального округа</t>
  </si>
  <si>
    <t>Основное мероприятие 1.2</t>
  </si>
  <si>
    <t>Комплектование книжных фондов муниципальных общедоступных библиотек</t>
  </si>
  <si>
    <t>Основное мероприятие 1.3</t>
  </si>
  <si>
    <t>-</t>
  </si>
  <si>
    <t>Основное мероприятие 1.4</t>
  </si>
  <si>
    <t>Государственная поддержка лучших работников сельских учреждений культуры</t>
  </si>
  <si>
    <t>Основное мероприятие 1.5</t>
  </si>
  <si>
    <t>Проведение массовых мероприятий, подписка периодических изданий, обслуживание автоматизированной системы</t>
  </si>
  <si>
    <t>Основное мероприятие 1.6</t>
  </si>
  <si>
    <t>Приобретение мебели для МУК «МЦБС»</t>
  </si>
  <si>
    <t>Подпрограмма муниципальной программы 2 «Развитие музейной деятельности»</t>
  </si>
  <si>
    <t>Непосредственный результат 2.1.</t>
  </si>
  <si>
    <t>Количество представленных зрителю (во всех формах) музейных предметов из основного фонда муниципального музея</t>
  </si>
  <si>
    <t>Непосредственный результат 2.2.</t>
  </si>
  <si>
    <t>Количество посещений музея</t>
  </si>
  <si>
    <t>Основное мероприятие 2.1</t>
  </si>
  <si>
    <t>Обеспечение выполнения муниципального задания МУК ТКМ</t>
  </si>
  <si>
    <t>Основное мероприятие 2.2</t>
  </si>
  <si>
    <t>Проведение массовых мероприятий</t>
  </si>
  <si>
    <t>Подпрограмма муниципальной программы 3 «Развитие культурно - досуговой деятельности»</t>
  </si>
  <si>
    <t>Непосредственный результат 3.1.</t>
  </si>
  <si>
    <t>Непосредственный результат 3.2.</t>
  </si>
  <si>
    <t>Число участников клубных формирований</t>
  </si>
  <si>
    <t>Непосредственный результат 3.3.</t>
  </si>
  <si>
    <t>Количество культурно-массовых мероприятий</t>
  </si>
  <si>
    <t>Основное мероприятие 3.1</t>
  </si>
  <si>
    <t>Обеспечение выполнения муниципального задания МБУК «МЦКС»</t>
  </si>
  <si>
    <t>Основное мероприятие 3.2</t>
  </si>
  <si>
    <t>Основное мероприятие 3.3</t>
  </si>
  <si>
    <t>Приобретение музыкального оборудования для учреждений культуры, мебели, компьютерной техники </t>
  </si>
  <si>
    <t>Основное мероприятие 3.4</t>
  </si>
  <si>
    <t>Проведение общерайонных мероприятий. Приобретение ОС для проведения мероприятий</t>
  </si>
  <si>
    <t>Основное мероприятие 3.5</t>
  </si>
  <si>
    <t>Производство и прокат фильмов</t>
  </si>
  <si>
    <t>Основное мероприятие 3.6</t>
  </si>
  <si>
    <t>Основное мероприятие 3.7</t>
  </si>
  <si>
    <t>Текущий ремонт муниципальных учреждений культуры</t>
  </si>
  <si>
    <t>Основное мероприятие 3.8</t>
  </si>
  <si>
    <t>Формирование доступной для инвалидов среды жизнедеятельности (устройство пандусов, поручней, адаптация дверных проемов, обустройство санитарно–гигиенических комнат, выравнивание пола крыльца в учреждениях, приобретение специализированных основных средств для детей–инвалидов)</t>
  </si>
  <si>
    <t>Основное мероприятие 3.9</t>
  </si>
  <si>
    <t>Приобретение автобуса для нужд учреждения культуры</t>
  </si>
  <si>
    <t>Основное мероприятие 3.10</t>
  </si>
  <si>
    <t>Благоустройство территорий муниципальных домов культуры</t>
  </si>
  <si>
    <t>Подпрограмма муниципальной программы 4 «Развитие дополнительного образования в сфере искусств»</t>
  </si>
  <si>
    <t>Непосредственный результат 4.1.</t>
  </si>
  <si>
    <t>Сохранение контингента учащихся ДМШ (% к общему количеству учащихся)</t>
  </si>
  <si>
    <t>Непосредственный результат 4.2.</t>
  </si>
  <si>
    <t>Внедрение программ предпрофессионального обучения (% к количеству поступающих)</t>
  </si>
  <si>
    <t>Непосредственный результат 4.3.</t>
  </si>
  <si>
    <t>Число учащихся, ставших лауреатами областных, российских международных конкурсов и фестивалей (% к количеству обучающихся)</t>
  </si>
  <si>
    <t>Основное мероприятие 4.1</t>
  </si>
  <si>
    <t>Обеспечение выполнения муниципального задания МБУ ДО ТДМШ в сфере музыкального искусства</t>
  </si>
  <si>
    <t>Основное мероприятие 4.2.</t>
  </si>
  <si>
    <t>Капитальный ремонт здания детской музыкальной школы</t>
  </si>
  <si>
    <t>Основное мероприятие 4.3.</t>
  </si>
  <si>
    <t>Подпрограмма муниципальной программы 5 «Развитие внутреннего и выездного туризма»</t>
  </si>
  <si>
    <t>Непосредственный результат 5.1.</t>
  </si>
  <si>
    <t>Непосредственный результат 5.2.</t>
  </si>
  <si>
    <t>Непосредственный результат 5.3.</t>
  </si>
  <si>
    <t>Основное мероприятие 5.1</t>
  </si>
  <si>
    <t>Обеспечение реализации муниципальной программы</t>
  </si>
  <si>
    <t>Подпрограмма муниципальной программы 6 «Сохранение, возрождение и развитие народно – художественных промыслов»</t>
  </si>
  <si>
    <t>Непосредственный результат 6.1.</t>
  </si>
  <si>
    <t>Непосредственный результат 6.2.</t>
  </si>
  <si>
    <t>Основное мероприятие 6.1</t>
  </si>
  <si>
    <t>Подпрограмма муниципальной программы 7 «Обеспечение реализации муниципальной программы»</t>
  </si>
  <si>
    <t>Непосредственный результат 7.1.</t>
  </si>
  <si>
    <t>Обеспечение выполнения плана мероприятий («дорожной карты»)</t>
  </si>
  <si>
    <t>Основное мероприятие 7.1</t>
  </si>
  <si>
    <t>Основное мероприятие 7.2</t>
  </si>
  <si>
    <t>Обеспечение бухгалтерского обслуживания муниципальной программы</t>
  </si>
  <si>
    <t>Основное мероприятие 7.3</t>
  </si>
  <si>
    <t>Обеспечение хозяйственного и технического обслуживания муниципальной программы</t>
  </si>
  <si>
    <t>Материально-техническое оснащение муниципальных учреждений культуры и организаций дополнительного образования, реализующих образовательные программы в области искусства, расходы по благоустройству территории ДМШ. Приобретение оборудования для детской музыкальной школы</t>
  </si>
  <si>
    <t>Количество посетителей мероприятий</t>
  </si>
  <si>
    <t>Количество туристических посещений (человек)</t>
  </si>
  <si>
    <t>Количество туристических маршрутов (шт)</t>
  </si>
  <si>
    <t>Количество объектов показа (шт)</t>
  </si>
  <si>
    <t>Количество жителей, занятых народными художественными промыслами и ремеслами (чел)</t>
  </si>
  <si>
    <t>Участие мастеров НХП в выставках (чел)</t>
  </si>
  <si>
    <t>Подключение муниципальных общедоступных библиотек к информационно телекоммуникационной сети «Интернет» и развитие библиотечного дела с учетом задачи расширения информационных технологий и оцифровки</t>
  </si>
  <si>
    <t>Обеспечение развития и укрепления материально-технической базы</t>
  </si>
  <si>
    <t>Заведующий</t>
  </si>
  <si>
    <t>Ю.С.Петухова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</si>
</sst>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0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right" vertical="center"/>
    </xf>
    <xf numFmtId="9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wrapText="1"/>
    </xf>
    <xf numFmtId="0" fontId="4" fillId="0" borderId="0" xfId="0" applyFont="1"/>
    <xf numFmtId="164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2"/>
  <sheetViews>
    <sheetView tabSelected="1" topLeftCell="A40" workbookViewId="0">
      <selection activeCell="K45" sqref="K45:L45"/>
    </sheetView>
  </sheetViews>
  <sheetFormatPr defaultColWidth="9" defaultRowHeight="15" x14ac:dyDescent="0.25"/>
  <cols>
    <col min="1" max="1" width="19.7109375" style="2" customWidth="1"/>
    <col min="2" max="2" width="43.42578125" style="2" customWidth="1"/>
    <col min="3" max="3" width="9.140625" style="2" bestFit="1" customWidth="1"/>
    <col min="4" max="7" width="11.42578125" style="2" bestFit="1" customWidth="1"/>
    <col min="8" max="8" width="21.42578125" style="16" customWidth="1"/>
    <col min="9" max="9" width="15" style="2" customWidth="1"/>
    <col min="10" max="10" width="12.85546875" style="2" customWidth="1"/>
    <col min="11" max="16384" width="9" style="2"/>
  </cols>
  <sheetData>
    <row r="2" spans="1:12" ht="21.75" customHeigh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77.45" customHeight="1" x14ac:dyDescent="0.25">
      <c r="A4" s="21" t="s">
        <v>1</v>
      </c>
      <c r="B4" s="22" t="s">
        <v>2</v>
      </c>
      <c r="C4" s="22" t="s">
        <v>3</v>
      </c>
      <c r="D4" s="22" t="s">
        <v>4</v>
      </c>
      <c r="E4" s="22"/>
      <c r="F4" s="22" t="s">
        <v>5</v>
      </c>
      <c r="G4" s="22"/>
      <c r="H4" s="22" t="s">
        <v>6</v>
      </c>
      <c r="I4" s="22"/>
      <c r="J4" s="22" t="s">
        <v>7</v>
      </c>
      <c r="K4" s="22" t="s">
        <v>8</v>
      </c>
      <c r="L4" s="22"/>
    </row>
    <row r="5" spans="1:12" ht="30" x14ac:dyDescent="0.25">
      <c r="A5" s="21"/>
      <c r="B5" s="22"/>
      <c r="C5" s="22"/>
      <c r="D5" s="4" t="s">
        <v>9</v>
      </c>
      <c r="E5" s="4" t="s">
        <v>10</v>
      </c>
      <c r="F5" s="4" t="s">
        <v>9</v>
      </c>
      <c r="G5" s="4" t="s">
        <v>10</v>
      </c>
      <c r="H5" s="4" t="s">
        <v>11</v>
      </c>
      <c r="I5" s="4" t="s">
        <v>12</v>
      </c>
      <c r="J5" s="22"/>
      <c r="K5" s="22"/>
      <c r="L5" s="22"/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22">
        <v>11</v>
      </c>
      <c r="L6" s="22"/>
    </row>
    <row r="7" spans="1:12" x14ac:dyDescent="0.25">
      <c r="A7" s="9"/>
      <c r="B7" s="23" t="s">
        <v>13</v>
      </c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ht="45" x14ac:dyDescent="0.25">
      <c r="A8" s="9" t="s">
        <v>14</v>
      </c>
      <c r="B8" s="1" t="s">
        <v>15</v>
      </c>
      <c r="C8" s="9"/>
      <c r="D8" s="10">
        <v>45658</v>
      </c>
      <c r="E8" s="10">
        <v>46022</v>
      </c>
      <c r="F8" s="10">
        <v>45658</v>
      </c>
      <c r="G8" s="10">
        <v>46022</v>
      </c>
      <c r="H8" s="6">
        <v>75530</v>
      </c>
      <c r="I8" s="8">
        <v>75530</v>
      </c>
      <c r="J8" s="5">
        <f>I8/H8*100%</f>
        <v>1</v>
      </c>
      <c r="K8" s="24"/>
      <c r="L8" s="24"/>
    </row>
    <row r="9" spans="1:12" ht="75" x14ac:dyDescent="0.25">
      <c r="A9" s="9" t="s">
        <v>16</v>
      </c>
      <c r="B9" s="1" t="s">
        <v>17</v>
      </c>
      <c r="C9" s="9"/>
      <c r="D9" s="10">
        <v>45658</v>
      </c>
      <c r="E9" s="10">
        <v>46022</v>
      </c>
      <c r="F9" s="10">
        <v>45658</v>
      </c>
      <c r="G9" s="10">
        <v>46022</v>
      </c>
      <c r="H9" s="6">
        <v>14</v>
      </c>
      <c r="I9" s="8">
        <v>14</v>
      </c>
      <c r="J9" s="5">
        <f t="shared" ref="J9:J15" si="0">I9/H9*100%</f>
        <v>1</v>
      </c>
      <c r="K9" s="20"/>
      <c r="L9" s="20"/>
    </row>
    <row r="10" spans="1:12" ht="30" x14ac:dyDescent="0.25">
      <c r="A10" s="9" t="s">
        <v>18</v>
      </c>
      <c r="B10" s="1" t="s">
        <v>19</v>
      </c>
      <c r="C10" s="9"/>
      <c r="D10" s="10">
        <v>45658</v>
      </c>
      <c r="E10" s="10">
        <v>46022</v>
      </c>
      <c r="F10" s="10">
        <v>45658</v>
      </c>
      <c r="G10" s="10">
        <v>46022</v>
      </c>
      <c r="H10" s="6">
        <v>16304</v>
      </c>
      <c r="I10" s="8">
        <v>16304</v>
      </c>
      <c r="J10" s="5">
        <f t="shared" si="0"/>
        <v>1</v>
      </c>
      <c r="K10" s="20"/>
      <c r="L10" s="20"/>
    </row>
    <row r="11" spans="1:12" ht="45" x14ac:dyDescent="0.25">
      <c r="A11" s="9" t="s">
        <v>20</v>
      </c>
      <c r="B11" s="1" t="s">
        <v>21</v>
      </c>
      <c r="C11" s="9"/>
      <c r="D11" s="10">
        <v>45658</v>
      </c>
      <c r="E11" s="10">
        <v>46022</v>
      </c>
      <c r="F11" s="10">
        <v>45658</v>
      </c>
      <c r="G11" s="10">
        <v>46022</v>
      </c>
      <c r="H11" s="6">
        <v>28723.454809999999</v>
      </c>
      <c r="I11" s="8">
        <v>27843.454809999999</v>
      </c>
      <c r="J11" s="5">
        <f>I11/H11*100%</f>
        <v>0.96936301688564186</v>
      </c>
      <c r="K11" s="20"/>
      <c r="L11" s="20"/>
    </row>
    <row r="12" spans="1:12" ht="30" x14ac:dyDescent="0.25">
      <c r="A12" s="9" t="s">
        <v>22</v>
      </c>
      <c r="B12" s="1" t="s">
        <v>23</v>
      </c>
      <c r="C12" s="9"/>
      <c r="D12" s="10">
        <v>45658</v>
      </c>
      <c r="E12" s="10">
        <v>46022</v>
      </c>
      <c r="F12" s="10">
        <v>45658</v>
      </c>
      <c r="G12" s="10">
        <v>46022</v>
      </c>
      <c r="H12" s="6">
        <v>422.72714999999999</v>
      </c>
      <c r="I12" s="8">
        <v>422.72714999999999</v>
      </c>
      <c r="J12" s="5">
        <f t="shared" si="0"/>
        <v>1</v>
      </c>
      <c r="K12" s="20"/>
      <c r="L12" s="20"/>
    </row>
    <row r="13" spans="1:12" ht="90" x14ac:dyDescent="0.25">
      <c r="A13" s="9" t="s">
        <v>24</v>
      </c>
      <c r="B13" s="1" t="s">
        <v>102</v>
      </c>
      <c r="C13" s="9"/>
      <c r="D13" s="10">
        <v>45658</v>
      </c>
      <c r="E13" s="10">
        <v>46022</v>
      </c>
      <c r="F13" s="10">
        <v>45658</v>
      </c>
      <c r="G13" s="10">
        <v>46022</v>
      </c>
      <c r="H13" s="6"/>
      <c r="I13" s="8"/>
      <c r="J13" s="5"/>
      <c r="K13" s="20"/>
      <c r="L13" s="20"/>
    </row>
    <row r="14" spans="1:12" ht="30" x14ac:dyDescent="0.25">
      <c r="A14" s="9" t="s">
        <v>26</v>
      </c>
      <c r="B14" s="1" t="s">
        <v>27</v>
      </c>
      <c r="C14" s="9"/>
      <c r="D14" s="10">
        <v>45658</v>
      </c>
      <c r="E14" s="10">
        <v>46022</v>
      </c>
      <c r="F14" s="10">
        <v>45658</v>
      </c>
      <c r="G14" s="10">
        <v>46022</v>
      </c>
      <c r="H14" s="6"/>
      <c r="I14" s="8"/>
      <c r="J14" s="5"/>
      <c r="K14" s="20"/>
      <c r="L14" s="20"/>
    </row>
    <row r="15" spans="1:12" ht="45" x14ac:dyDescent="0.25">
      <c r="A15" s="9" t="s">
        <v>28</v>
      </c>
      <c r="B15" s="1" t="s">
        <v>29</v>
      </c>
      <c r="C15" s="9"/>
      <c r="D15" s="10">
        <v>45658</v>
      </c>
      <c r="E15" s="10">
        <v>46022</v>
      </c>
      <c r="F15" s="10">
        <v>45658</v>
      </c>
      <c r="G15" s="10">
        <v>46022</v>
      </c>
      <c r="H15" s="6">
        <v>311.63614000000001</v>
      </c>
      <c r="I15" s="8">
        <v>311.63614000000001</v>
      </c>
      <c r="J15" s="5">
        <f t="shared" si="0"/>
        <v>1</v>
      </c>
      <c r="K15" s="20"/>
      <c r="L15" s="20"/>
    </row>
    <row r="16" spans="1:12" ht="30" x14ac:dyDescent="0.25">
      <c r="A16" s="9" t="s">
        <v>30</v>
      </c>
      <c r="B16" s="1" t="s">
        <v>31</v>
      </c>
      <c r="C16" s="9"/>
      <c r="D16" s="10">
        <v>45658</v>
      </c>
      <c r="E16" s="10">
        <v>46022</v>
      </c>
      <c r="F16" s="10">
        <v>45658</v>
      </c>
      <c r="G16" s="10">
        <v>46022</v>
      </c>
      <c r="H16" s="6"/>
      <c r="I16" s="8"/>
      <c r="J16" s="5"/>
      <c r="K16" s="20"/>
      <c r="L16" s="20"/>
    </row>
    <row r="17" spans="1:12" ht="14.25" customHeight="1" x14ac:dyDescent="0.25">
      <c r="A17" s="28" t="s">
        <v>32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30"/>
    </row>
    <row r="18" spans="1:12" ht="45" x14ac:dyDescent="0.25">
      <c r="A18" s="1" t="s">
        <v>33</v>
      </c>
      <c r="B18" s="1" t="s">
        <v>34</v>
      </c>
      <c r="C18" s="9"/>
      <c r="D18" s="10">
        <v>45658</v>
      </c>
      <c r="E18" s="10">
        <v>46022</v>
      </c>
      <c r="F18" s="10">
        <v>45658</v>
      </c>
      <c r="G18" s="10">
        <v>46022</v>
      </c>
      <c r="H18" s="6">
        <v>6880</v>
      </c>
      <c r="I18" s="8">
        <v>6880</v>
      </c>
      <c r="J18" s="5">
        <f>I18/H18*100%</f>
        <v>1</v>
      </c>
      <c r="K18" s="25"/>
      <c r="L18" s="25"/>
    </row>
    <row r="19" spans="1:12" ht="30" x14ac:dyDescent="0.25">
      <c r="A19" s="1" t="s">
        <v>35</v>
      </c>
      <c r="B19" s="1" t="s">
        <v>36</v>
      </c>
      <c r="C19" s="9"/>
      <c r="D19" s="10">
        <v>45658</v>
      </c>
      <c r="E19" s="10">
        <v>46022</v>
      </c>
      <c r="F19" s="10">
        <v>45658</v>
      </c>
      <c r="G19" s="10">
        <v>46022</v>
      </c>
      <c r="H19" s="6">
        <v>10640</v>
      </c>
      <c r="I19" s="8">
        <v>12920</v>
      </c>
      <c r="J19" s="5">
        <f t="shared" ref="J19:J20" si="1">I19/H19*100%</f>
        <v>1.2142857142857142</v>
      </c>
      <c r="K19" s="20"/>
      <c r="L19" s="20"/>
    </row>
    <row r="20" spans="1:12" ht="30" x14ac:dyDescent="0.25">
      <c r="A20" s="1" t="s">
        <v>37</v>
      </c>
      <c r="B20" s="1" t="s">
        <v>38</v>
      </c>
      <c r="C20" s="9"/>
      <c r="D20" s="10">
        <v>45658</v>
      </c>
      <c r="E20" s="10">
        <v>46022</v>
      </c>
      <c r="F20" s="10">
        <v>45658</v>
      </c>
      <c r="G20" s="10">
        <v>46022</v>
      </c>
      <c r="H20" s="6">
        <v>4153.7550000000001</v>
      </c>
      <c r="I20" s="8">
        <v>3842.7550000000001</v>
      </c>
      <c r="J20" s="5">
        <f t="shared" si="1"/>
        <v>0.92512798660489126</v>
      </c>
      <c r="K20" s="20"/>
      <c r="L20" s="20"/>
    </row>
    <row r="21" spans="1:12" ht="30" x14ac:dyDescent="0.25">
      <c r="A21" s="1" t="s">
        <v>39</v>
      </c>
      <c r="B21" s="1" t="s">
        <v>40</v>
      </c>
      <c r="C21" s="9"/>
      <c r="D21" s="10">
        <v>45658</v>
      </c>
      <c r="E21" s="10">
        <v>46022</v>
      </c>
      <c r="F21" s="10">
        <v>45658</v>
      </c>
      <c r="G21" s="10">
        <v>46022</v>
      </c>
      <c r="H21" s="6" t="s">
        <v>25</v>
      </c>
      <c r="I21" s="8" t="s">
        <v>25</v>
      </c>
      <c r="J21" s="6" t="s">
        <v>25</v>
      </c>
      <c r="K21" s="20"/>
      <c r="L21" s="20"/>
    </row>
    <row r="22" spans="1:12" ht="14.25" customHeight="1" x14ac:dyDescent="0.25">
      <c r="A22" s="28" t="s">
        <v>41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30"/>
    </row>
    <row r="23" spans="1:12" ht="30" x14ac:dyDescent="0.25">
      <c r="A23" s="1" t="s">
        <v>42</v>
      </c>
      <c r="B23" s="1" t="s">
        <v>96</v>
      </c>
      <c r="C23" s="9"/>
      <c r="D23" s="10">
        <v>45658</v>
      </c>
      <c r="E23" s="10">
        <v>46022</v>
      </c>
      <c r="F23" s="10">
        <v>45658</v>
      </c>
      <c r="G23" s="10">
        <v>46022</v>
      </c>
      <c r="H23" s="6">
        <v>279182</v>
      </c>
      <c r="I23" s="8">
        <v>297297</v>
      </c>
      <c r="J23" s="7">
        <f>I23/H23*100%</f>
        <v>1.0648859883516846</v>
      </c>
      <c r="K23" s="20"/>
      <c r="L23" s="20"/>
    </row>
    <row r="24" spans="1:12" ht="30" x14ac:dyDescent="0.25">
      <c r="A24" s="1" t="s">
        <v>43</v>
      </c>
      <c r="B24" s="1" t="s">
        <v>44</v>
      </c>
      <c r="C24" s="9"/>
      <c r="D24" s="10">
        <v>45658</v>
      </c>
      <c r="E24" s="10">
        <v>46022</v>
      </c>
      <c r="F24" s="10">
        <v>45658</v>
      </c>
      <c r="G24" s="10">
        <v>46022</v>
      </c>
      <c r="H24" s="6">
        <v>2285</v>
      </c>
      <c r="I24" s="8">
        <v>2287</v>
      </c>
      <c r="J24" s="7">
        <f t="shared" ref="J24:J25" si="2">I24/H24*100%</f>
        <v>1.000875273522976</v>
      </c>
      <c r="K24" s="20"/>
      <c r="L24" s="20"/>
    </row>
    <row r="25" spans="1:12" ht="30" x14ac:dyDescent="0.25">
      <c r="A25" s="1" t="s">
        <v>45</v>
      </c>
      <c r="B25" s="1" t="s">
        <v>46</v>
      </c>
      <c r="C25" s="9"/>
      <c r="D25" s="10">
        <v>45658</v>
      </c>
      <c r="E25" s="10">
        <v>46022</v>
      </c>
      <c r="F25" s="10">
        <v>45658</v>
      </c>
      <c r="G25" s="10">
        <v>46022</v>
      </c>
      <c r="H25" s="6">
        <v>2885</v>
      </c>
      <c r="I25" s="8">
        <v>2920</v>
      </c>
      <c r="J25" s="7">
        <f t="shared" si="2"/>
        <v>1.0121317157712304</v>
      </c>
      <c r="K25" s="20"/>
      <c r="L25" s="20"/>
    </row>
    <row r="26" spans="1:12" ht="30" x14ac:dyDescent="0.25">
      <c r="A26" s="1" t="s">
        <v>47</v>
      </c>
      <c r="B26" s="1" t="s">
        <v>48</v>
      </c>
      <c r="C26" s="9"/>
      <c r="D26" s="10">
        <v>45658</v>
      </c>
      <c r="E26" s="10">
        <v>46022</v>
      </c>
      <c r="F26" s="10">
        <v>45658</v>
      </c>
      <c r="G26" s="10">
        <v>46022</v>
      </c>
      <c r="H26" s="6">
        <v>47070.877619999999</v>
      </c>
      <c r="I26" s="8">
        <v>44667.285980000001</v>
      </c>
      <c r="J26" s="5">
        <f>I26/H26*100%</f>
        <v>0.94893675747021267</v>
      </c>
      <c r="K26" s="20"/>
      <c r="L26" s="20"/>
    </row>
    <row r="27" spans="1:12" ht="30" x14ac:dyDescent="0.25">
      <c r="A27" s="1" t="s">
        <v>49</v>
      </c>
      <c r="B27" s="1" t="s">
        <v>103</v>
      </c>
      <c r="C27" s="9"/>
      <c r="D27" s="10">
        <v>45658</v>
      </c>
      <c r="E27" s="10">
        <v>46022</v>
      </c>
      <c r="F27" s="10">
        <v>45658</v>
      </c>
      <c r="G27" s="10">
        <v>46022</v>
      </c>
      <c r="H27" s="6"/>
      <c r="I27" s="8"/>
      <c r="J27" s="5"/>
      <c r="K27" s="20"/>
      <c r="L27" s="20"/>
    </row>
    <row r="28" spans="1:12" ht="45" x14ac:dyDescent="0.25">
      <c r="A28" s="1" t="s">
        <v>50</v>
      </c>
      <c r="B28" s="1" t="s">
        <v>51</v>
      </c>
      <c r="C28" s="9"/>
      <c r="D28" s="10">
        <v>45658</v>
      </c>
      <c r="E28" s="10">
        <v>46022</v>
      </c>
      <c r="F28" s="10">
        <v>45658</v>
      </c>
      <c r="G28" s="10">
        <v>46022</v>
      </c>
      <c r="H28" s="6"/>
      <c r="I28" s="8"/>
      <c r="J28" s="5"/>
      <c r="K28" s="20"/>
      <c r="L28" s="20"/>
    </row>
    <row r="29" spans="1:12" ht="45" x14ac:dyDescent="0.25">
      <c r="A29" s="1" t="s">
        <v>52</v>
      </c>
      <c r="B29" s="1" t="s">
        <v>53</v>
      </c>
      <c r="C29" s="9"/>
      <c r="D29" s="10">
        <v>45658</v>
      </c>
      <c r="E29" s="10">
        <v>46022</v>
      </c>
      <c r="F29" s="10">
        <v>45658</v>
      </c>
      <c r="G29" s="10">
        <v>46022</v>
      </c>
      <c r="H29" s="11">
        <v>3243</v>
      </c>
      <c r="I29" s="12">
        <v>3243</v>
      </c>
      <c r="J29" s="5">
        <f t="shared" ref="J29:J30" si="3">I29/H29*100%</f>
        <v>1</v>
      </c>
      <c r="K29" s="20"/>
      <c r="L29" s="20"/>
    </row>
    <row r="30" spans="1:12" ht="30" x14ac:dyDescent="0.25">
      <c r="A30" s="1" t="s">
        <v>54</v>
      </c>
      <c r="B30" s="1" t="s">
        <v>55</v>
      </c>
      <c r="C30" s="9"/>
      <c r="D30" s="10">
        <v>45658</v>
      </c>
      <c r="E30" s="10">
        <v>46022</v>
      </c>
      <c r="F30" s="10">
        <v>45658</v>
      </c>
      <c r="G30" s="10">
        <v>46022</v>
      </c>
      <c r="H30" s="6">
        <v>302.48703999999998</v>
      </c>
      <c r="I30" s="8">
        <v>302.46944000000002</v>
      </c>
      <c r="J30" s="5">
        <f t="shared" si="3"/>
        <v>0.99994181568902929</v>
      </c>
      <c r="K30" s="20"/>
      <c r="L30" s="20"/>
    </row>
    <row r="31" spans="1:12" ht="30" x14ac:dyDescent="0.25">
      <c r="A31" s="1" t="s">
        <v>56</v>
      </c>
      <c r="B31" s="1" t="s">
        <v>27</v>
      </c>
      <c r="C31" s="9"/>
      <c r="D31" s="10">
        <v>45658</v>
      </c>
      <c r="E31" s="10">
        <v>46022</v>
      </c>
      <c r="F31" s="10">
        <v>45658</v>
      </c>
      <c r="G31" s="10">
        <v>46022</v>
      </c>
      <c r="H31" s="6"/>
      <c r="I31" s="8"/>
      <c r="J31" s="5"/>
      <c r="K31" s="20"/>
      <c r="L31" s="20"/>
    </row>
    <row r="32" spans="1:12" ht="30" x14ac:dyDescent="0.25">
      <c r="A32" s="1" t="s">
        <v>57</v>
      </c>
      <c r="B32" s="1" t="s">
        <v>58</v>
      </c>
      <c r="C32" s="9"/>
      <c r="D32" s="10">
        <v>45658</v>
      </c>
      <c r="E32" s="10">
        <v>46022</v>
      </c>
      <c r="F32" s="10">
        <v>45658</v>
      </c>
      <c r="G32" s="10">
        <v>46022</v>
      </c>
      <c r="H32" s="6"/>
      <c r="I32" s="8"/>
      <c r="J32" s="5"/>
      <c r="K32" s="20"/>
      <c r="L32" s="20"/>
    </row>
    <row r="33" spans="1:12" ht="120" x14ac:dyDescent="0.25">
      <c r="A33" s="1" t="s">
        <v>59</v>
      </c>
      <c r="B33" s="1" t="s">
        <v>60</v>
      </c>
      <c r="C33" s="9"/>
      <c r="D33" s="10">
        <v>45658</v>
      </c>
      <c r="E33" s="10">
        <v>46022</v>
      </c>
      <c r="F33" s="10">
        <v>45658</v>
      </c>
      <c r="G33" s="10">
        <v>46022</v>
      </c>
      <c r="H33" s="6" t="s">
        <v>25</v>
      </c>
      <c r="I33" s="8" t="s">
        <v>25</v>
      </c>
      <c r="J33" s="6" t="s">
        <v>25</v>
      </c>
      <c r="K33" s="20"/>
      <c r="L33" s="20"/>
    </row>
    <row r="34" spans="1:12" ht="30" x14ac:dyDescent="0.25">
      <c r="A34" s="1" t="s">
        <v>61</v>
      </c>
      <c r="B34" s="1" t="s">
        <v>62</v>
      </c>
      <c r="C34" s="9"/>
      <c r="D34" s="10">
        <v>45658</v>
      </c>
      <c r="E34" s="10">
        <v>46022</v>
      </c>
      <c r="F34" s="10">
        <v>45658</v>
      </c>
      <c r="G34" s="10">
        <v>46022</v>
      </c>
      <c r="H34" s="6" t="s">
        <v>25</v>
      </c>
      <c r="I34" s="8" t="s">
        <v>25</v>
      </c>
      <c r="J34" s="6" t="s">
        <v>25</v>
      </c>
      <c r="K34" s="20"/>
      <c r="L34" s="20"/>
    </row>
    <row r="35" spans="1:12" ht="30" x14ac:dyDescent="0.25">
      <c r="A35" s="1" t="s">
        <v>63</v>
      </c>
      <c r="B35" s="1" t="s">
        <v>64</v>
      </c>
      <c r="C35" s="9"/>
      <c r="D35" s="10">
        <v>45658</v>
      </c>
      <c r="E35" s="10">
        <v>46022</v>
      </c>
      <c r="F35" s="10">
        <v>45658</v>
      </c>
      <c r="G35" s="10">
        <v>46022</v>
      </c>
      <c r="H35" s="6" t="s">
        <v>25</v>
      </c>
      <c r="I35" s="8" t="s">
        <v>25</v>
      </c>
      <c r="J35" s="6" t="s">
        <v>25</v>
      </c>
      <c r="K35" s="20" t="s">
        <v>25</v>
      </c>
      <c r="L35" s="20"/>
    </row>
    <row r="36" spans="1:12" x14ac:dyDescent="0.25">
      <c r="A36" s="9"/>
      <c r="B36" s="26" t="s">
        <v>65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</row>
    <row r="37" spans="1:12" ht="30" x14ac:dyDescent="0.25">
      <c r="A37" s="1" t="s">
        <v>66</v>
      </c>
      <c r="B37" s="1" t="s">
        <v>67</v>
      </c>
      <c r="C37" s="9"/>
      <c r="D37" s="10">
        <v>45658</v>
      </c>
      <c r="E37" s="10">
        <v>46022</v>
      </c>
      <c r="F37" s="10">
        <v>45658</v>
      </c>
      <c r="G37" s="10">
        <v>46022</v>
      </c>
      <c r="H37" s="6">
        <v>100</v>
      </c>
      <c r="I37" s="8">
        <v>100</v>
      </c>
      <c r="J37" s="5">
        <f>I37/H37*100%</f>
        <v>1</v>
      </c>
      <c r="K37" s="20"/>
      <c r="L37" s="20"/>
    </row>
    <row r="38" spans="1:12" ht="30" x14ac:dyDescent="0.25">
      <c r="A38" s="1" t="s">
        <v>68</v>
      </c>
      <c r="B38" s="1" t="s">
        <v>69</v>
      </c>
      <c r="C38" s="9"/>
      <c r="D38" s="10">
        <v>45658</v>
      </c>
      <c r="E38" s="10">
        <v>46022</v>
      </c>
      <c r="F38" s="10">
        <v>45658</v>
      </c>
      <c r="G38" s="10">
        <v>46022</v>
      </c>
      <c r="H38" s="6">
        <v>63</v>
      </c>
      <c r="I38" s="8">
        <v>63</v>
      </c>
      <c r="J38" s="5">
        <f t="shared" ref="J38:J40" si="4">I38/H38*100%</f>
        <v>1</v>
      </c>
      <c r="K38" s="20"/>
      <c r="L38" s="20"/>
    </row>
    <row r="39" spans="1:12" ht="60" x14ac:dyDescent="0.25">
      <c r="A39" s="1" t="s">
        <v>70</v>
      </c>
      <c r="B39" s="1" t="s">
        <v>71</v>
      </c>
      <c r="C39" s="9"/>
      <c r="D39" s="10">
        <v>45658</v>
      </c>
      <c r="E39" s="10">
        <v>46022</v>
      </c>
      <c r="F39" s="10">
        <v>45658</v>
      </c>
      <c r="G39" s="10">
        <v>46022</v>
      </c>
      <c r="H39" s="6">
        <v>45</v>
      </c>
      <c r="I39" s="8">
        <v>45</v>
      </c>
      <c r="J39" s="5">
        <f t="shared" si="4"/>
        <v>1</v>
      </c>
      <c r="K39" s="20"/>
      <c r="L39" s="20"/>
    </row>
    <row r="40" spans="1:12" ht="45" x14ac:dyDescent="0.25">
      <c r="A40" s="1" t="s">
        <v>72</v>
      </c>
      <c r="B40" s="1" t="s">
        <v>73</v>
      </c>
      <c r="C40" s="9"/>
      <c r="D40" s="10">
        <v>45658</v>
      </c>
      <c r="E40" s="10">
        <v>46022</v>
      </c>
      <c r="F40" s="10">
        <v>45658</v>
      </c>
      <c r="G40" s="10">
        <v>46022</v>
      </c>
      <c r="H40" s="6">
        <v>8417.26</v>
      </c>
      <c r="I40" s="8">
        <v>8386.26</v>
      </c>
      <c r="J40" s="5">
        <f t="shared" si="4"/>
        <v>0.99631709130999879</v>
      </c>
      <c r="K40" s="20"/>
      <c r="L40" s="20"/>
    </row>
    <row r="41" spans="1:12" ht="30" x14ac:dyDescent="0.25">
      <c r="A41" s="1" t="s">
        <v>74</v>
      </c>
      <c r="B41" s="1" t="s">
        <v>75</v>
      </c>
      <c r="C41" s="9"/>
      <c r="D41" s="10">
        <v>45658</v>
      </c>
      <c r="E41" s="10">
        <v>46022</v>
      </c>
      <c r="F41" s="10">
        <v>45658</v>
      </c>
      <c r="G41" s="10">
        <v>46022</v>
      </c>
      <c r="H41" s="6"/>
      <c r="I41" s="8"/>
      <c r="J41" s="5"/>
      <c r="K41" s="20"/>
      <c r="L41" s="20"/>
    </row>
    <row r="42" spans="1:12" ht="120" x14ac:dyDescent="0.25">
      <c r="A42" s="1" t="s">
        <v>76</v>
      </c>
      <c r="B42" s="9" t="s">
        <v>95</v>
      </c>
      <c r="C42" s="9"/>
      <c r="D42" s="10">
        <v>45658</v>
      </c>
      <c r="E42" s="10">
        <v>46022</v>
      </c>
      <c r="F42" s="10">
        <v>45658</v>
      </c>
      <c r="G42" s="10">
        <v>46022</v>
      </c>
      <c r="H42" s="6"/>
      <c r="I42" s="8"/>
      <c r="J42" s="5"/>
      <c r="K42" s="20"/>
      <c r="L42" s="20"/>
    </row>
    <row r="43" spans="1:12" x14ac:dyDescent="0.25">
      <c r="A43" s="9"/>
      <c r="B43" s="26" t="s">
        <v>77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</row>
    <row r="44" spans="1:12" ht="30" x14ac:dyDescent="0.25">
      <c r="A44" s="1" t="s">
        <v>78</v>
      </c>
      <c r="B44" s="1" t="s">
        <v>97</v>
      </c>
      <c r="C44" s="9"/>
      <c r="D44" s="10">
        <v>45658</v>
      </c>
      <c r="E44" s="10">
        <v>46022</v>
      </c>
      <c r="F44" s="10">
        <v>45658</v>
      </c>
      <c r="G44" s="10">
        <v>46022</v>
      </c>
      <c r="H44" s="13">
        <v>358</v>
      </c>
      <c r="I44" s="14">
        <v>358</v>
      </c>
      <c r="J44" s="7">
        <f>(I44/H44)</f>
        <v>1</v>
      </c>
      <c r="K44" s="24"/>
      <c r="L44" s="24"/>
    </row>
    <row r="45" spans="1:12" ht="30" x14ac:dyDescent="0.25">
      <c r="A45" s="1" t="s">
        <v>79</v>
      </c>
      <c r="B45" s="1" t="s">
        <v>98</v>
      </c>
      <c r="C45" s="9"/>
      <c r="D45" s="10">
        <v>45658</v>
      </c>
      <c r="E45" s="10">
        <v>46022</v>
      </c>
      <c r="F45" s="10">
        <v>45658</v>
      </c>
      <c r="G45" s="10">
        <v>46022</v>
      </c>
      <c r="H45" s="13">
        <v>9</v>
      </c>
      <c r="I45" s="14">
        <v>9</v>
      </c>
      <c r="J45" s="5">
        <v>1</v>
      </c>
      <c r="K45" s="24"/>
      <c r="L45" s="24"/>
    </row>
    <row r="46" spans="1:12" ht="30" x14ac:dyDescent="0.25">
      <c r="A46" s="1" t="s">
        <v>80</v>
      </c>
      <c r="B46" s="1" t="s">
        <v>99</v>
      </c>
      <c r="C46" s="9"/>
      <c r="D46" s="10">
        <v>45658</v>
      </c>
      <c r="E46" s="10">
        <v>46022</v>
      </c>
      <c r="F46" s="10">
        <v>45658</v>
      </c>
      <c r="G46" s="10">
        <v>46022</v>
      </c>
      <c r="H46" s="13">
        <v>15</v>
      </c>
      <c r="I46" s="14">
        <v>15</v>
      </c>
      <c r="J46" s="5">
        <v>1</v>
      </c>
      <c r="K46" s="24"/>
      <c r="L46" s="24"/>
    </row>
    <row r="47" spans="1:12" ht="30" x14ac:dyDescent="0.25">
      <c r="A47" s="1" t="s">
        <v>81</v>
      </c>
      <c r="B47" s="1" t="s">
        <v>82</v>
      </c>
      <c r="C47" s="9"/>
      <c r="D47" s="10">
        <v>45658</v>
      </c>
      <c r="E47" s="10">
        <v>46022</v>
      </c>
      <c r="F47" s="10">
        <v>45658</v>
      </c>
      <c r="G47" s="10">
        <v>46022</v>
      </c>
      <c r="H47" s="6">
        <v>578.47221999999999</v>
      </c>
      <c r="I47" s="8">
        <v>578.47221999999999</v>
      </c>
      <c r="J47" s="5">
        <f>I47/H47*100%</f>
        <v>1</v>
      </c>
      <c r="K47" s="20"/>
      <c r="L47" s="20"/>
    </row>
    <row r="48" spans="1:12" ht="28.5" customHeight="1" x14ac:dyDescent="0.25">
      <c r="A48" s="9"/>
      <c r="B48" s="26" t="s">
        <v>83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</row>
    <row r="49" spans="1:12" ht="45" x14ac:dyDescent="0.25">
      <c r="A49" s="1" t="s">
        <v>84</v>
      </c>
      <c r="B49" s="1" t="s">
        <v>100</v>
      </c>
      <c r="C49" s="9"/>
      <c r="D49" s="10">
        <v>45658</v>
      </c>
      <c r="E49" s="10">
        <v>46022</v>
      </c>
      <c r="F49" s="10">
        <v>45658</v>
      </c>
      <c r="G49" s="10">
        <v>46022</v>
      </c>
      <c r="H49" s="13">
        <v>63</v>
      </c>
      <c r="I49" s="14">
        <v>63</v>
      </c>
      <c r="J49" s="7">
        <f>I49/H49*100%</f>
        <v>1</v>
      </c>
      <c r="K49" s="20"/>
      <c r="L49" s="20"/>
    </row>
    <row r="50" spans="1:12" ht="56.45" customHeight="1" x14ac:dyDescent="0.25">
      <c r="A50" s="1" t="s">
        <v>85</v>
      </c>
      <c r="B50" s="1" t="s">
        <v>101</v>
      </c>
      <c r="C50" s="9"/>
      <c r="D50" s="10">
        <v>45658</v>
      </c>
      <c r="E50" s="10">
        <v>46022</v>
      </c>
      <c r="F50" s="10">
        <v>45658</v>
      </c>
      <c r="G50" s="10">
        <v>46022</v>
      </c>
      <c r="H50" s="13">
        <v>10</v>
      </c>
      <c r="I50" s="14">
        <v>10</v>
      </c>
      <c r="J50" s="7">
        <f>I50/H50*100%</f>
        <v>1</v>
      </c>
      <c r="K50" s="20"/>
      <c r="L50" s="20"/>
    </row>
    <row r="51" spans="1:12" ht="30" x14ac:dyDescent="0.25">
      <c r="A51" s="1" t="s">
        <v>86</v>
      </c>
      <c r="B51" s="1" t="s">
        <v>82</v>
      </c>
      <c r="C51" s="9"/>
      <c r="D51" s="10">
        <v>45658</v>
      </c>
      <c r="E51" s="10">
        <v>46022</v>
      </c>
      <c r="F51" s="10">
        <v>45658</v>
      </c>
      <c r="G51" s="10">
        <v>46022</v>
      </c>
      <c r="H51" s="6" t="s">
        <v>25</v>
      </c>
      <c r="I51" s="8" t="s">
        <v>25</v>
      </c>
      <c r="J51" s="6" t="s">
        <v>25</v>
      </c>
      <c r="K51" s="20"/>
      <c r="L51" s="20"/>
    </row>
    <row r="52" spans="1:12" x14ac:dyDescent="0.25">
      <c r="A52" s="9"/>
      <c r="B52" s="26" t="s">
        <v>87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</row>
    <row r="53" spans="1:12" ht="30" x14ac:dyDescent="0.25">
      <c r="A53" s="1" t="s">
        <v>88</v>
      </c>
      <c r="B53" s="1" t="s">
        <v>89</v>
      </c>
      <c r="C53" s="9"/>
      <c r="D53" s="10">
        <v>45658</v>
      </c>
      <c r="E53" s="10">
        <v>46022</v>
      </c>
      <c r="F53" s="10">
        <v>45658</v>
      </c>
      <c r="G53" s="10">
        <v>46022</v>
      </c>
      <c r="H53" s="5">
        <v>1</v>
      </c>
      <c r="I53" s="15">
        <v>1</v>
      </c>
      <c r="J53" s="5">
        <f>I53/H53*100%</f>
        <v>1</v>
      </c>
      <c r="K53" s="20"/>
      <c r="L53" s="20"/>
    </row>
    <row r="54" spans="1:12" ht="30" x14ac:dyDescent="0.25">
      <c r="A54" s="1" t="s">
        <v>90</v>
      </c>
      <c r="B54" s="1" t="s">
        <v>82</v>
      </c>
      <c r="C54" s="9"/>
      <c r="D54" s="10">
        <v>45658</v>
      </c>
      <c r="E54" s="10">
        <v>46022</v>
      </c>
      <c r="F54" s="10">
        <v>45658</v>
      </c>
      <c r="G54" s="10">
        <v>46022</v>
      </c>
      <c r="H54" s="6">
        <v>2823.8758400000002</v>
      </c>
      <c r="I54" s="8">
        <v>2822.8654000000001</v>
      </c>
      <c r="J54" s="5">
        <f>I54/H54*100%</f>
        <v>0.9996421797354943</v>
      </c>
      <c r="K54" s="20"/>
      <c r="L54" s="20"/>
    </row>
    <row r="55" spans="1:12" ht="30" x14ac:dyDescent="0.25">
      <c r="A55" s="1" t="s">
        <v>91</v>
      </c>
      <c r="B55" s="1" t="s">
        <v>92</v>
      </c>
      <c r="C55" s="9"/>
      <c r="D55" s="10">
        <v>45658</v>
      </c>
      <c r="E55" s="10">
        <v>46022</v>
      </c>
      <c r="F55" s="10">
        <v>45658</v>
      </c>
      <c r="G55" s="10">
        <v>46022</v>
      </c>
      <c r="H55" s="6">
        <v>4999.4257500000003</v>
      </c>
      <c r="I55" s="8">
        <v>4992.5216300000002</v>
      </c>
      <c r="J55" s="5">
        <f>I55/H55*100%</f>
        <v>0.99861901739414771</v>
      </c>
      <c r="K55" s="20"/>
      <c r="L55" s="20"/>
    </row>
    <row r="56" spans="1:12" ht="30" x14ac:dyDescent="0.25">
      <c r="A56" s="1" t="s">
        <v>93</v>
      </c>
      <c r="B56" s="1" t="s">
        <v>94</v>
      </c>
      <c r="C56" s="9"/>
      <c r="D56" s="10">
        <v>45658</v>
      </c>
      <c r="E56" s="10">
        <v>46022</v>
      </c>
      <c r="F56" s="10">
        <v>45658</v>
      </c>
      <c r="G56" s="10">
        <v>46022</v>
      </c>
      <c r="H56" s="6">
        <v>32563.51384</v>
      </c>
      <c r="I56" s="8">
        <v>30795.126079999998</v>
      </c>
      <c r="J56" s="5">
        <f>I56/H56*100%</f>
        <v>0.94569419723286219</v>
      </c>
      <c r="K56" s="20"/>
      <c r="L56" s="20"/>
    </row>
    <row r="59" spans="1:12" s="17" customFormat="1" ht="15.75" x14ac:dyDescent="0.25">
      <c r="H59" s="18"/>
      <c r="I59" s="18"/>
    </row>
    <row r="60" spans="1:12" s="17" customFormat="1" ht="15.75" x14ac:dyDescent="0.25">
      <c r="B60" s="17" t="s">
        <v>104</v>
      </c>
      <c r="G60" s="17" t="s">
        <v>105</v>
      </c>
      <c r="H60" s="19"/>
    </row>
    <row r="61" spans="1:12" s="17" customFormat="1" ht="15.75" x14ac:dyDescent="0.25">
      <c r="H61" s="19"/>
    </row>
    <row r="62" spans="1:12" s="17" customFormat="1" ht="15.75" x14ac:dyDescent="0.25">
      <c r="H62" s="19"/>
    </row>
  </sheetData>
  <autoFilter ref="A1:A62"/>
  <mergeCells count="60">
    <mergeCell ref="K53:L53"/>
    <mergeCell ref="K54:L54"/>
    <mergeCell ref="K55:L55"/>
    <mergeCell ref="K56:L56"/>
    <mergeCell ref="A2:L2"/>
    <mergeCell ref="A17:L17"/>
    <mergeCell ref="A22:L22"/>
    <mergeCell ref="K50:L50"/>
    <mergeCell ref="K51:L51"/>
    <mergeCell ref="B52:L52"/>
    <mergeCell ref="K49:L49"/>
    <mergeCell ref="K45:L45"/>
    <mergeCell ref="K46:L46"/>
    <mergeCell ref="K47:L47"/>
    <mergeCell ref="B48:L48"/>
    <mergeCell ref="K42:L42"/>
    <mergeCell ref="B43:L43"/>
    <mergeCell ref="K44:L44"/>
    <mergeCell ref="B36:L36"/>
    <mergeCell ref="K37:L37"/>
    <mergeCell ref="K38:L38"/>
    <mergeCell ref="K39:L39"/>
    <mergeCell ref="K40:L40"/>
    <mergeCell ref="K41:L41"/>
    <mergeCell ref="K35:L35"/>
    <mergeCell ref="K27:L27"/>
    <mergeCell ref="K28:L28"/>
    <mergeCell ref="K29:L29"/>
    <mergeCell ref="K23:L23"/>
    <mergeCell ref="K24:L24"/>
    <mergeCell ref="K25:L25"/>
    <mergeCell ref="K26:L26"/>
    <mergeCell ref="K30:L30"/>
    <mergeCell ref="K31:L31"/>
    <mergeCell ref="K32:L32"/>
    <mergeCell ref="K33:L33"/>
    <mergeCell ref="K34:L34"/>
    <mergeCell ref="K18:L18"/>
    <mergeCell ref="K19:L19"/>
    <mergeCell ref="K20:L20"/>
    <mergeCell ref="K21:L21"/>
    <mergeCell ref="K11:L11"/>
    <mergeCell ref="K12:L12"/>
    <mergeCell ref="K13:L13"/>
    <mergeCell ref="K14:L14"/>
    <mergeCell ref="K15:L15"/>
    <mergeCell ref="K16:L16"/>
    <mergeCell ref="K10:L10"/>
    <mergeCell ref="A4:A5"/>
    <mergeCell ref="B4:B5"/>
    <mergeCell ref="C4:C5"/>
    <mergeCell ref="D4:E4"/>
    <mergeCell ref="F4:G4"/>
    <mergeCell ref="H4:I4"/>
    <mergeCell ref="J4:J5"/>
    <mergeCell ref="K4:L5"/>
    <mergeCell ref="K6:L6"/>
    <mergeCell ref="B7:L7"/>
    <mergeCell ref="K8:L8"/>
    <mergeCell ref="K9:L9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</dc:creator>
  <cp:lastModifiedBy>RePack by Diakov</cp:lastModifiedBy>
  <cp:lastPrinted>2026-03-11T06:47:12Z</cp:lastPrinted>
  <dcterms:created xsi:type="dcterms:W3CDTF">2015-06-05T18:19:34Z</dcterms:created>
  <dcterms:modified xsi:type="dcterms:W3CDTF">2026-03-18T13:39:15Z</dcterms:modified>
</cp:coreProperties>
</file>